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Założenia i źródł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zł&quot;"/>
    <numFmt numFmtId="165" formatCode="0.0 &quot;dnia&quot;"/>
    <numFmt numFmtId="166" formatCode="#,##0.0"/>
    <numFmt numFmtId="167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F3F34"/>
      <sz val="16"/>
    </font>
    <font>
      <name val="Arial"/>
      <color rgb="005F6E67"/>
      <sz val="10"/>
    </font>
    <font>
      <name val="Arial"/>
      <b val="1"/>
      <color rgb="001F3F34"/>
      <sz val="11"/>
    </font>
    <font>
      <name val="Arial"/>
      <b val="1"/>
      <color rgb="000D1A15"/>
      <sz val="10"/>
    </font>
    <font>
      <name val="Arial"/>
      <color rgb="000D1A15"/>
      <sz val="10"/>
    </font>
    <font>
      <name val="Arial"/>
      <color rgb="005F6E67"/>
      <sz val="9"/>
    </font>
    <font>
      <name val="Arial"/>
      <i val="1"/>
      <color rgb="005F6E67"/>
      <sz val="9"/>
    </font>
    <font>
      <name val="Arial"/>
      <b val="1"/>
      <color rgb="001F3F34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C8E0D6"/>
      </patternFill>
    </fill>
    <fill>
      <patternFill patternType="solid">
        <fgColor rgb="00FFF2CC"/>
      </patternFill>
    </fill>
    <fill>
      <patternFill patternType="solid">
        <fgColor rgb="00FFF4DE"/>
      </patternFill>
    </fill>
  </fills>
  <borders count="2">
    <border>
      <left/>
      <right/>
      <top/>
      <bottom/>
      <diagonal/>
    </border>
    <border>
      <left style="thin">
        <color rgb="00C8C2B0"/>
      </left>
      <right style="thin">
        <color rgb="00C8C2B0"/>
      </right>
      <top style="thin">
        <color rgb="00C8C2B0"/>
      </top>
      <bottom style="thin">
        <color rgb="00C8C2B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3" fontId="4" fillId="3" borderId="1" applyAlignment="1" pivotButton="0" quotePrefix="0" xfId="0">
      <alignment horizontal="right"/>
    </xf>
    <xf numFmtId="0" fontId="6" fillId="0" borderId="0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4" fillId="4" borderId="0" pivotButton="0" quotePrefix="0" xfId="0"/>
    <xf numFmtId="164" fontId="4" fillId="4" borderId="0" applyAlignment="1" pivotButton="0" quotePrefix="0" xfId="0">
      <alignment horizontal="right"/>
    </xf>
    <xf numFmtId="0" fontId="6" fillId="4" borderId="0" pivotButton="0" quotePrefix="0" xfId="0"/>
    <xf numFmtId="3" fontId="5" fillId="0" borderId="0" applyAlignment="1" pivotButton="0" quotePrefix="0" xfId="0">
      <alignment horizontal="right"/>
    </xf>
    <xf numFmtId="166" fontId="5" fillId="0" borderId="0" applyAlignment="1" pivotButton="0" quotePrefix="0" xfId="0">
      <alignment horizontal="right"/>
    </xf>
    <xf numFmtId="167" fontId="5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indgram.com/pl/dla-hr/ebooki/badanie-produktywnosci-polakow-2026/" TargetMode="External" Id="rId1"/><Relationship Type="http://schemas.openxmlformats.org/officeDocument/2006/relationships/hyperlink" Target="https://mindgram.com/pl/metodologia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20" customWidth="1" min="2" max="2"/>
    <col width="70" customWidth="1" min="3" max="3"/>
  </cols>
  <sheetData>
    <row r="1" ht="26" customHeight="1">
      <c r="A1" s="1" t="inlineStr">
        <is>
          <t>Koszt prezenteizmu i absencji w Waszej firmie</t>
        </is>
      </c>
    </row>
    <row r="2">
      <c r="A2" s="2" t="inlineStr">
        <is>
          <t>Wpiszcie dane w żółte pola. Wyniki liczą się same. Założenia i źródła – arkusz obok.</t>
        </is>
      </c>
    </row>
    <row r="4" ht="20" customHeight="1">
      <c r="A4" s="3" t="inlineStr">
        <is>
          <t>DANE WEJŚCIOWE</t>
        </is>
      </c>
      <c r="B4" s="4" t="n"/>
      <c r="C4" s="4" t="n"/>
    </row>
    <row r="5">
      <c r="A5" s="5" t="inlineStr">
        <is>
          <t>Liczba pracowników</t>
        </is>
      </c>
      <c r="B5" s="6" t="n">
        <v>1000</v>
      </c>
      <c r="C5" s="7" t="inlineStr">
        <is>
          <t>osoby – wartość przykładowa, wpiszcie własną</t>
        </is>
      </c>
    </row>
    <row r="6">
      <c r="A6" s="5" t="inlineStr">
        <is>
          <t>Średnie miesięczne wynagrodzenie brutto</t>
        </is>
      </c>
      <c r="B6" s="8" t="n">
        <v>7447.16</v>
      </c>
      <c r="C6" s="7" t="inlineStr">
        <is>
          <t>zł / miesiąc – domyślnie mediana GUS ze stycznia 2026, wpiszcie własną średnią</t>
        </is>
      </c>
    </row>
    <row r="7">
      <c r="A7" s="5" t="inlineStr">
        <is>
          <t>Liczba dni roboczych w roku</t>
        </is>
      </c>
      <c r="B7" s="6" t="n">
        <v>252</v>
      </c>
      <c r="C7" s="7" t="inlineStr">
        <is>
          <t>dni – jak w kalkulatorze dla zarządu na mindgram.com</t>
        </is>
      </c>
    </row>
    <row r="8">
      <c r="A8" s="5" t="inlineStr">
        <is>
          <t>Dni pracy tracone przez absencję</t>
        </is>
      </c>
      <c r="B8" s="9" t="n">
        <v>1</v>
      </c>
      <c r="C8" s="7" t="inlineStr">
        <is>
          <t>na osobę w miesiącu – badanie 2026</t>
        </is>
      </c>
    </row>
    <row r="9">
      <c r="A9" s="5" t="inlineStr">
        <is>
          <t>Dni pracy tracone przez prezenteizm</t>
        </is>
      </c>
      <c r="B9" s="9" t="n">
        <v>2.6</v>
      </c>
      <c r="C9" s="7" t="inlineStr">
        <is>
          <t>na osobę w miesiącu – badanie 2026</t>
        </is>
      </c>
    </row>
    <row r="11" ht="20" customHeight="1">
      <c r="A11" s="3" t="inlineStr">
        <is>
          <t>WYNIKI</t>
        </is>
      </c>
      <c r="B11" s="4" t="n"/>
      <c r="C11" s="4" t="n"/>
    </row>
    <row r="12">
      <c r="A12" s="5" t="inlineStr">
        <is>
          <t>Koszt jednego dnia pracy</t>
        </is>
      </c>
      <c r="B12" s="10">
        <f>B6*12/B7</f>
        <v/>
      </c>
      <c r="C12" s="7" t="inlineStr">
        <is>
          <t>wynagrodzenie roczne / dni robocze</t>
        </is>
      </c>
    </row>
    <row r="13">
      <c r="A13" s="5" t="inlineStr">
        <is>
          <t>Koszt absencji rocznie</t>
        </is>
      </c>
      <c r="B13" s="10">
        <f>B5*B8*12*B12</f>
        <v/>
      </c>
      <c r="C13" s="7" t="inlineStr">
        <is>
          <t>pracownicy × dni straty przez absencję × 12 × koszt dnia</t>
        </is>
      </c>
    </row>
    <row r="14">
      <c r="A14" s="5" t="inlineStr">
        <is>
          <t>Koszt prezenteizmu rocznie</t>
        </is>
      </c>
      <c r="B14" s="10">
        <f>B5*B9*12*B12</f>
        <v/>
      </c>
      <c r="C14" s="7" t="inlineStr">
        <is>
          <t>pracownicy × dni straty przez prezenteizm × 12 × koszt dnia</t>
        </is>
      </c>
    </row>
    <row r="15">
      <c r="A15" s="11" t="inlineStr">
        <is>
          <t>Razem rocznie</t>
        </is>
      </c>
      <c r="B15" s="12">
        <f>B13+B14</f>
        <v/>
      </c>
      <c r="C15" s="13" t="inlineStr">
        <is>
          <t>absencja + prezenteizm</t>
        </is>
      </c>
    </row>
    <row r="16">
      <c r="A16" s="5" t="inlineStr">
        <is>
          <t>Utracone dni pracy rocznie</t>
        </is>
      </c>
      <c r="B16" s="14">
        <f>B5*(B8+B9)*12</f>
        <v/>
      </c>
      <c r="C16" s="7" t="inlineStr">
        <is>
          <t>pracownicy × dni straty w miesiącu × 12</t>
        </is>
      </c>
    </row>
    <row r="17">
      <c r="A17" s="5" t="inlineStr">
        <is>
          <t>Koszt na jednego pracownika rocznie</t>
        </is>
      </c>
      <c r="B17" s="10">
        <f>B15/B5</f>
        <v/>
      </c>
      <c r="C17" s="7" t="inlineStr">
        <is>
          <t>razem / liczba pracowników</t>
        </is>
      </c>
    </row>
    <row r="18">
      <c r="A18" s="5" t="inlineStr">
        <is>
          <t>Równowartość etatów</t>
        </is>
      </c>
      <c r="B18" s="15">
        <f>B16/B7</f>
        <v/>
      </c>
      <c r="C18" s="7" t="inlineStr">
        <is>
          <t>utracone dni / dni robocze w roku</t>
        </is>
      </c>
    </row>
    <row r="19">
      <c r="A19" s="5" t="inlineStr">
        <is>
          <t>Udział w rocznym funduszu wynagrodzeń</t>
        </is>
      </c>
      <c r="B19" s="16">
        <f>B15/(B5*B6*12)</f>
        <v/>
      </c>
      <c r="C19" s="7" t="inlineStr">
        <is>
          <t>razem / (pracownicy × wynagrodzenie × 12)</t>
        </is>
      </c>
    </row>
    <row r="21">
      <c r="A21" s="17" t="inlineStr">
        <is>
          <t>Szacunek do rozmowy z zarządem, nie audyt. Nie zakładamy z góry, o ile koszt spadnie po wdrożeniu programu wsparcia.</t>
        </is>
      </c>
    </row>
    <row r="23">
      <c r="A23" s="7" t="inlineStr">
        <is>
          <t>Materiał przygotowany przez Mindgram · mindgram.com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26" customHeight="1">
      <c r="A1" s="1" t="inlineStr">
        <is>
          <t>Założenia i źródła</t>
        </is>
      </c>
    </row>
    <row r="3" ht="45" customHeight="1">
      <c r="A3" s="18" t="inlineStr">
        <is>
          <t>Skąd domyślne liczby</t>
        </is>
      </c>
      <c r="B3" s="19" t="inlineStr">
        <is>
          <t>Badanie Produktywności Polaków 2026 – Mindgram i Experience Institute. CAWI 16.06–3.07.2026, n = 2 302 pracujących Polaków w wieku 18–65 lat, 7 branż. Narzędzia: DASS-21 (kondycja psychiczna) i WPAI (utrata produktywności).</t>
        </is>
      </c>
    </row>
    <row r="4" ht="60" customHeight="1">
      <c r="A4" s="18" t="inlineStr">
        <is>
          <t>1,0 + 2,6 dnia straty</t>
        </is>
      </c>
      <c r="B4" s="19" t="inlineStr">
        <is>
          <t>Równowartość dni pracy traconych co miesiąc przez obniżoną kondycję psychiczną: nadwyżka ponad poziom osób bez objawów (wszystkie podskale DASS-21 w normie). Razem 3,6 dnia na osobę: ok. 1,0 dnia absencji i 2,6 dnia prezenteizmu. WPAI (samoocena, ostatnie 7 dni), dane ważone wiekiem i płcią, obliczenia własne Mindgram.</t>
        </is>
      </c>
    </row>
    <row r="5" ht="45" customHeight="1">
      <c r="A5" s="18" t="inlineStr">
        <is>
          <t>7 447 zł wynagrodzenia</t>
        </is>
      </c>
      <c r="B5" s="19" t="inlineStr">
        <is>
          <t>Mediana wynagrodzenia brutto wg GUS za styczeń 2026 (7 447,16 zł). Daje ok. 355 zł za dzień pracy. Bez narzutów pracodawcy – pełny koszt jest wyższy o ok. 20%, więc szacunek jest raczej zaniżony. Zastąpcie ją własną średnią.</t>
        </is>
      </c>
    </row>
    <row r="6" ht="30" customHeight="1">
      <c r="A6" s="18" t="inlineStr">
        <is>
          <t>252 dni robocze</t>
        </is>
      </c>
      <c r="B6" s="19" t="inlineStr">
        <is>
          <t>Ta sama liczba dni roboczych w roku co w kalkulatorze dla zarządu na mindgram.com. Wpiszcie własną, jeśli liczycie inaczej.</t>
        </is>
      </c>
    </row>
    <row r="7" ht="45" customHeight="1">
      <c r="A7" s="18" t="inlineStr">
        <is>
          <t>Czym jest prezenteizm</t>
        </is>
      </c>
      <c r="B7" s="19" t="inlineStr">
        <is>
          <t>Obecność w pracy mimo choroby, przeciążenia lub kryzysu psychicznego, z obniżoną wydajnością. Pracownik jest w ewidencji, ale nie pracuje na pełnych obrotach. Nie widać go w statystyce zwolnień lekarskich, dlatego większość firm go nie liczy.</t>
        </is>
      </c>
    </row>
    <row r="8" ht="60" customHeight="1">
      <c r="A8" s="18" t="inlineStr">
        <is>
          <t>Jak liczy arkusz</t>
        </is>
      </c>
      <c r="B8" s="19" t="inlineStr">
        <is>
          <t>Koszt dnia pracy = wynagrodzenie × 12 / dni robocze. Absencja = pracownicy × dni straty przez absencję × 12 × koszt dnia. Prezenteizm = pracownicy × dni straty przez prezenteizm × 12 × koszt dnia. Etaty = utracone dni / dni robocze w roku. To ten sam rachunek co w kalkulatorze dla zarządu: przy 1 000 osób i wartościach domyślnych 43 200 dni i ok. 15,3 mln zł rocznie.</t>
        </is>
      </c>
    </row>
    <row r="9" ht="60" customHeight="1">
      <c r="A9" s="18" t="inlineStr">
        <is>
          <t>Zastrzeżenie</t>
        </is>
      </c>
      <c r="B9" s="19" t="inlineStr">
        <is>
          <t>To szacunek do rozmowy z zarządem, nie audyt. Dane z badania to samoocena pracowników i średnie dla całej próby – w Waszej firmie mogą być inne. Wycena metodą kapitału ludzkiego (wartość dnia pracy = wynagrodzenie) daje górną granicę. Arkusz nie prognozuje, o ile koszt spadnie po wdrożeniu jakiegokolwiek programu.</t>
        </is>
      </c>
    </row>
    <row r="10" ht="18" customHeight="1">
      <c r="A10" s="18" t="inlineStr">
        <is>
          <t>Więcej o badaniu</t>
        </is>
      </c>
      <c r="B10" s="20" t="inlineStr">
        <is>
          <t>https://mindgram.com/pl/dla-hr/ebooki/badanie-produktywnosci-polakow-2026/</t>
        </is>
      </c>
    </row>
    <row r="11" ht="18" customHeight="1">
      <c r="A11" s="18" t="inlineStr">
        <is>
          <t>Metoda krok po kroku</t>
        </is>
      </c>
      <c r="B11" s="20" t="inlineStr">
        <is>
          <t>https://mindgram.com/pl/metodologia/</t>
        </is>
      </c>
    </row>
    <row r="13">
      <c r="A13" s="7" t="inlineStr">
        <is>
          <t>Materiał przygotowany przez Mindgram · mindgram.com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Mindgram</dc:creator>
  <dc:title xmlns:dc="http://purl.org/dc/elements/1.1/">Arkusz: koszt prezenteizmu i absencji w Waszej firmie</dc:title>
  <dc:language xmlns:dc="http://purl.org/dc/elements/1.1/">pl</dc:language>
  <dcterms:created xmlns:dcterms="http://purl.org/dc/terms/" xmlns:xsi="http://www.w3.org/2001/XMLSchema-instance" xsi:type="dcterms:W3CDTF">2026-10-21T19:55:43Z</dcterms:created>
  <dcterms:modified xmlns:dcterms="http://purl.org/dc/terms/" xmlns:xsi="http://www.w3.org/2001/XMLSchema-instance" xsi:type="dcterms:W3CDTF">2026-10-21T19:55:43Z</dcterms:modified>
</cp:coreProperties>
</file>